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8_三好庁舎\共有\60_ため池等整備事業\03_ため池等整備事業（土井の池地区）\05_Ｒ６年度\03_工事\00_当初\#data\300PPI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工事費内訳書!$A$1:$G$85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工事費内訳書!$G$85</definedName>
    <definedName name="内訳書工事価格総計" localSheetId="0">工事費内訳書!$G$84</definedName>
    <definedName name="内訳書工事価格総計通番" localSheetId="0">工事費内訳書!$I$84</definedName>
    <definedName name="内訳書工事価格総計名称" localSheetId="0">工事費内訳書!$A$84</definedName>
    <definedName name="内訳書工事価格通番" localSheetId="0">工事費内訳書!$I$85</definedName>
    <definedName name="内訳書直接工事費総計" localSheetId="0">工事費内訳書!$G$83</definedName>
    <definedName name="内訳書直接工事費総計通番" localSheetId="0">工事費内訳書!$I$83</definedName>
  </definedNames>
  <calcPr/>
</workbook>
</file>

<file path=xl/calcChain.xml><?xml version="1.0" encoding="utf-8"?>
<calcChain xmlns="http://schemas.openxmlformats.org/spreadsheetml/2006/main">
  <c i="59" l="1" r="G82"/>
  <c r="G76"/>
  <c r="G75"/>
  <c r="G72"/>
  <c r="G71"/>
  <c r="G70"/>
  <c r="G69"/>
  <c r="G67"/>
  <c r="G66"/>
  <c r="G65"/>
  <c r="G64"/>
  <c r="G63"/>
  <c r="G83"/>
  <c r="G84"/>
  <c r="G10"/>
  <c r="G11"/>
  <c r="G12"/>
  <c r="G13"/>
  <c r="G14"/>
  <c r="G20"/>
  <c r="G24"/>
  <c r="G29"/>
  <c r="G33"/>
  <c r="G34"/>
  <c r="G45"/>
  <c r="G52"/>
  <c r="G53"/>
  <c r="G54"/>
  <c r="G56"/>
  <c r="G57"/>
  <c r="G59"/>
  <c r="G62"/>
  <c r="G85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<sst xmlns="http://schemas.openxmlformats.org/spreadsheetml/2006/main">
  <si>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</si>
  <si>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</si>
  <si>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</si>
  <si>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</si>
  <si>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</si>
  <si>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Ｒ６三耕　ため池　土井の池　堤体工事（担い手確保型）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</si>
  <si>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</si>
  <si>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</si>
  <si>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</si>
  <si>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</si>
  <si>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</si>
  <si>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</si>
  <si>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</si>
  <si>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</si>
  <si>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</si>
  <si>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</si>
  <si>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堤体工
_x000d_</t>
  </si>
  <si>
    <t>土工
_x000d_</t>
  </si>
  <si>
    <t>掘削
_x000d_①（切土）ランダム</t>
  </si>
  <si>
    <t>m3</t>
  </si>
  <si>
    <t>土砂等運搬
_x000d_現場→場内</t>
  </si>
  <si>
    <t>盛土
_x000d_①（盛土）ランダム</t>
  </si>
  <si>
    <t>盛土
_x000d_⑦（盛土）ランダム</t>
  </si>
  <si>
    <t>積込・土砂等運搬
_x000d_場内→現場</t>
  </si>
  <si>
    <t>遮水シート工
_x000d_</t>
  </si>
  <si>
    <t>遮水シート設置
_x000d_ベントナイト系</t>
  </si>
  <si>
    <t>㎡</t>
  </si>
  <si>
    <t>遮水シート設置
_x000d_構造物周辺</t>
  </si>
  <si>
    <t>ｍ</t>
  </si>
  <si>
    <t>法面整形
_x000d_切土法面仕上げ</t>
  </si>
  <si>
    <t>法面保護工
_x000d_</t>
  </si>
  <si>
    <t>布製型枠
_x000d_</t>
  </si>
  <si>
    <t>圧送管組立・撤去
_x000d_</t>
  </si>
  <si>
    <t>防草シート
_x000d_</t>
  </si>
  <si>
    <t>芝付
_x000d_</t>
  </si>
  <si>
    <t>進入防止柵工
_x000d_</t>
  </si>
  <si>
    <t>ネットフェンス工
_x000d_（アンカーブロック）,片開1箇所,両開1箇所</t>
  </si>
  <si>
    <t>ネットフェンス工
_x000d_（構造物）</t>
  </si>
  <si>
    <t>ネットフェンス足場
_x000d_</t>
  </si>
  <si>
    <t>掛㎡</t>
  </si>
  <si>
    <t>付帯工
_x000d_</t>
  </si>
  <si>
    <t>擁壁復旧工
_x000d_</t>
  </si>
  <si>
    <t xml:space="preserve">コンクリート
_x000d_18-8-40  W/C60%</t>
  </si>
  <si>
    <t>型枠
_x000d_</t>
  </si>
  <si>
    <t>基面整正
_x000d_</t>
  </si>
  <si>
    <t>基礎砕石
_x000d_7.5cmを超え12.5cm以下</t>
  </si>
  <si>
    <t>硬質ポリ塩化ビニル管
_x000d_VPφ65</t>
  </si>
  <si>
    <t>吸出し防止材
_x000d_□100mm</t>
  </si>
  <si>
    <t>箇所</t>
  </si>
  <si>
    <t>コンクリート削孔（擁壁）
_x000d_30mm以上200mm未満</t>
  </si>
  <si>
    <t>孔</t>
  </si>
  <si>
    <t>鉄筋
_x000d_SD345、D16</t>
  </si>
  <si>
    <t>ton</t>
  </si>
  <si>
    <t>大型土のう撤去
_x000d_</t>
  </si>
  <si>
    <t>個</t>
  </si>
  <si>
    <t>積込・運搬
_x000d_</t>
  </si>
  <si>
    <t>復旧工
_x000d_</t>
  </si>
  <si>
    <t>練石積
_x000d_t=20cm,18-8-25</t>
  </si>
  <si>
    <t>駒止壁
_x000d_</t>
  </si>
  <si>
    <t>足掛け金具
_x000d_W=300,φ19</t>
  </si>
  <si>
    <t>コンクリート削孔（ステップ）
_x000d_30mm以上200mm未満</t>
  </si>
  <si>
    <t>直接工事費（仮設工）
_x000d_</t>
  </si>
  <si>
    <t>仮設工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</si>
  <si>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</si>
  <si>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</si>
  <si>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</si>
  <si>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</si>
  <si>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</si>
  <si>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</si>
  <si>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</si>
  <si>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</si>
  <si>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</si>
  <si>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</si>
  <si>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製作工事原価
_x000d_</t>
  </si>
  <si>
    <t>直接製作費
_x000d_</t>
  </si>
  <si>
    <t>鋼製付属設備製作工
_x000d_</t>
  </si>
  <si>
    <t>鋼製付属設備工（機器単体費）－鋼製付属－
_x000d_</t>
  </si>
  <si>
    <t>据付工事原価
_x000d_</t>
  </si>
  <si>
    <t>鋼製付属設備据付工
_x000d_</t>
  </si>
  <si>
    <t>鋼製付属設備据付工
_x000d_手摺１</t>
  </si>
  <si>
    <t>鋼製付属設備据付工
_x000d_手摺２</t>
  </si>
  <si>
    <t>据付間接費
_x000d_</t>
  </si>
  <si>
    <t>設計技術費
_x000d_</t>
  </si>
  <si>
    <t>直接工事費総計</t>
  </si>
  <si>
    <t>工事価格総計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</si>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</sst>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+G11+G56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+G12+G52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+G14+G20+G24+G29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73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73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12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61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73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24</v>
      </c>
      <c r="D20" s="17"/>
      <c r="E20" s="18" t="s">
        <v>13</v>
      </c>
      <c r="F20" s="19">
        <v>1</v>
      </c>
      <c r="G20" s="20">
        <f>+G21+G22+G23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25</v>
      </c>
      <c r="E21" s="18" t="s">
        <v>26</v>
      </c>
      <c r="F21" s="19">
        <v>49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28</v>
      </c>
      <c r="F22" s="19">
        <v>13.300000000000001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29</v>
      </c>
      <c r="E23" s="18" t="s">
        <v>26</v>
      </c>
      <c r="F23" s="19">
        <v>26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16" t="s">
        <v>30</v>
      </c>
      <c r="D24" s="17"/>
      <c r="E24" s="18" t="s">
        <v>13</v>
      </c>
      <c r="F24" s="19">
        <v>1</v>
      </c>
      <c r="G24" s="20">
        <f>+G25+G26+G27+G28</f>
        <v>0</v>
      </c>
      <c r="H24" s="21"/>
      <c r="I24" s="22">
        <v>15</v>
      </c>
      <c r="J24" s="22">
        <v>3</v>
      </c>
    </row>
    <row r="25" ht="42" customHeight="1">
      <c r="A25" s="23"/>
      <c r="B25" s="24"/>
      <c r="C25" s="24"/>
      <c r="D25" s="25" t="s">
        <v>31</v>
      </c>
      <c r="E25" s="18" t="s">
        <v>26</v>
      </c>
      <c r="F25" s="19">
        <v>369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28</v>
      </c>
      <c r="F26" s="19">
        <v>10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26</v>
      </c>
      <c r="F27" s="19">
        <v>369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26</v>
      </c>
      <c r="F28" s="19">
        <v>71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16" t="s">
        <v>35</v>
      </c>
      <c r="D29" s="17"/>
      <c r="E29" s="18" t="s">
        <v>13</v>
      </c>
      <c r="F29" s="19">
        <v>1</v>
      </c>
      <c r="G29" s="20">
        <f>+G30+G31+G32</f>
        <v>0</v>
      </c>
      <c r="H29" s="21"/>
      <c r="I29" s="22">
        <v>20</v>
      </c>
      <c r="J29" s="22">
        <v>3</v>
      </c>
    </row>
    <row r="30" ht="42" customHeight="1">
      <c r="A30" s="23"/>
      <c r="B30" s="24"/>
      <c r="C30" s="24"/>
      <c r="D30" s="25" t="s">
        <v>36</v>
      </c>
      <c r="E30" s="18" t="s">
        <v>28</v>
      </c>
      <c r="F30" s="19">
        <v>74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37</v>
      </c>
      <c r="E31" s="18" t="s">
        <v>28</v>
      </c>
      <c r="F31" s="19">
        <v>42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38</v>
      </c>
      <c r="E32" s="18" t="s">
        <v>39</v>
      </c>
      <c r="F32" s="19">
        <v>64</v>
      </c>
      <c r="G32" s="26"/>
      <c r="H32" s="21"/>
      <c r="I32" s="22">
        <v>23</v>
      </c>
      <c r="J32" s="22">
        <v>4</v>
      </c>
    </row>
    <row r="33" ht="42" customHeight="1">
      <c r="A33" s="23"/>
      <c r="B33" s="16" t="s">
        <v>40</v>
      </c>
      <c r="C33" s="16"/>
      <c r="D33" s="17"/>
      <c r="E33" s="18" t="s">
        <v>13</v>
      </c>
      <c r="F33" s="19">
        <v>1</v>
      </c>
      <c r="G33" s="20">
        <f>+G34+G45</f>
        <v>0</v>
      </c>
      <c r="H33" s="21"/>
      <c r="I33" s="22">
        <v>24</v>
      </c>
      <c r="J33" s="22">
        <v>2</v>
      </c>
    </row>
    <row r="34" ht="42" customHeight="1">
      <c r="A34" s="23"/>
      <c r="B34" s="24"/>
      <c r="C34" s="16" t="s">
        <v>41</v>
      </c>
      <c r="D34" s="17"/>
      <c r="E34" s="18" t="s">
        <v>13</v>
      </c>
      <c r="F34" s="19">
        <v>1</v>
      </c>
      <c r="G34" s="20">
        <f>+G35+G36+G37+G38+G39+G40+G41+G42+G43+G44</f>
        <v>0</v>
      </c>
      <c r="H34" s="21"/>
      <c r="I34" s="22">
        <v>25</v>
      </c>
      <c r="J34" s="22">
        <v>3</v>
      </c>
    </row>
    <row r="35" ht="42" customHeight="1">
      <c r="A35" s="23"/>
      <c r="B35" s="24"/>
      <c r="C35" s="24"/>
      <c r="D35" s="25" t="s">
        <v>42</v>
      </c>
      <c r="E35" s="18" t="s">
        <v>19</v>
      </c>
      <c r="F35" s="19">
        <v>14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26</v>
      </c>
      <c r="F36" s="19">
        <v>23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26</v>
      </c>
      <c r="F37" s="19">
        <v>9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26</v>
      </c>
      <c r="F38" s="19">
        <v>9.1999999999999993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46</v>
      </c>
      <c r="E39" s="18" t="s">
        <v>28</v>
      </c>
      <c r="F39" s="19">
        <v>7.7000000000000002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47</v>
      </c>
      <c r="E40" s="18" t="s">
        <v>48</v>
      </c>
      <c r="F40" s="19">
        <v>7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49</v>
      </c>
      <c r="E41" s="18" t="s">
        <v>50</v>
      </c>
      <c r="F41" s="19">
        <v>23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51</v>
      </c>
      <c r="E42" s="18" t="s">
        <v>52</v>
      </c>
      <c r="F42" s="19">
        <v>0.025000000000000001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53</v>
      </c>
      <c r="E43" s="18" t="s">
        <v>54</v>
      </c>
      <c r="F43" s="19">
        <v>27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55</v>
      </c>
      <c r="E44" s="18" t="s">
        <v>19</v>
      </c>
      <c r="F44" s="19">
        <v>22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16" t="s">
        <v>56</v>
      </c>
      <c r="D45" s="17"/>
      <c r="E45" s="18" t="s">
        <v>13</v>
      </c>
      <c r="F45" s="19">
        <v>1</v>
      </c>
      <c r="G45" s="20">
        <f>+G46+G47+G48+G49+G50+G51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57</v>
      </c>
      <c r="E46" s="18" t="s">
        <v>26</v>
      </c>
      <c r="F46" s="19">
        <v>32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58</v>
      </c>
      <c r="E47" s="18" t="s">
        <v>28</v>
      </c>
      <c r="F47" s="19">
        <v>10.5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59</v>
      </c>
      <c r="E48" s="18" t="s">
        <v>54</v>
      </c>
      <c r="F48" s="19">
        <v>16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60</v>
      </c>
      <c r="E49" s="18" t="s">
        <v>50</v>
      </c>
      <c r="F49" s="19">
        <v>32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42</v>
      </c>
      <c r="E50" s="18" t="s">
        <v>19</v>
      </c>
      <c r="F50" s="19">
        <v>0.20000000000000001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43</v>
      </c>
      <c r="E51" s="18" t="s">
        <v>26</v>
      </c>
      <c r="F51" s="19">
        <v>0.69999999999999996</v>
      </c>
      <c r="G51" s="26"/>
      <c r="H51" s="21"/>
      <c r="I51" s="22">
        <v>42</v>
      </c>
      <c r="J51" s="22">
        <v>4</v>
      </c>
    </row>
    <row r="52" ht="42" customHeight="1">
      <c r="A52" s="15" t="s">
        <v>61</v>
      </c>
      <c r="B52" s="16"/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1</v>
      </c>
    </row>
    <row r="53" ht="42" customHeight="1">
      <c r="A53" s="23"/>
      <c r="B53" s="16" t="s">
        <v>62</v>
      </c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2</v>
      </c>
    </row>
    <row r="54" ht="42" customHeight="1">
      <c r="A54" s="23"/>
      <c r="B54" s="24"/>
      <c r="C54" s="16" t="s">
        <v>63</v>
      </c>
      <c r="D54" s="17"/>
      <c r="E54" s="18" t="s">
        <v>13</v>
      </c>
      <c r="F54" s="19">
        <v>1</v>
      </c>
      <c r="G54" s="20">
        <f>+G55</f>
        <v>0</v>
      </c>
      <c r="H54" s="21"/>
      <c r="I54" s="22">
        <v>45</v>
      </c>
      <c r="J54" s="22">
        <v>3</v>
      </c>
    </row>
    <row r="55" ht="42" customHeight="1">
      <c r="A55" s="23"/>
      <c r="B55" s="24"/>
      <c r="C55" s="24"/>
      <c r="D55" s="25" t="s">
        <v>64</v>
      </c>
      <c r="E55" s="18" t="s">
        <v>65</v>
      </c>
      <c r="F55" s="19">
        <v>19</v>
      </c>
      <c r="G55" s="26"/>
      <c r="H55" s="21"/>
      <c r="I55" s="22">
        <v>46</v>
      </c>
      <c r="J55" s="22">
        <v>4</v>
      </c>
    </row>
    <row r="56" ht="42" customHeight="1">
      <c r="A56" s="15" t="s">
        <v>66</v>
      </c>
      <c r="B56" s="16"/>
      <c r="C56" s="16"/>
      <c r="D56" s="17"/>
      <c r="E56" s="18" t="s">
        <v>13</v>
      </c>
      <c r="F56" s="19">
        <v>1</v>
      </c>
      <c r="G56" s="20">
        <f>+G57+G59</f>
        <v>0</v>
      </c>
      <c r="H56" s="21"/>
      <c r="I56" s="22">
        <v>47</v>
      </c>
      <c r="J56" s="22"/>
    </row>
    <row r="57" ht="42" customHeight="1">
      <c r="A57" s="15" t="s">
        <v>67</v>
      </c>
      <c r="B57" s="16"/>
      <c r="C57" s="16"/>
      <c r="D57" s="17"/>
      <c r="E57" s="18" t="s">
        <v>13</v>
      </c>
      <c r="F57" s="19">
        <v>1</v>
      </c>
      <c r="G57" s="20">
        <f>+G58</f>
        <v>0</v>
      </c>
      <c r="H57" s="21"/>
      <c r="I57" s="22">
        <v>48</v>
      </c>
      <c r="J57" s="22">
        <v>200</v>
      </c>
    </row>
    <row r="58" ht="42" customHeight="1">
      <c r="A58" s="15" t="s">
        <v>68</v>
      </c>
      <c r="B58" s="16"/>
      <c r="C58" s="16"/>
      <c r="D58" s="17"/>
      <c r="E58" s="18" t="s">
        <v>13</v>
      </c>
      <c r="F58" s="19">
        <v>1</v>
      </c>
      <c r="G58" s="26"/>
      <c r="H58" s="21"/>
      <c r="I58" s="22">
        <v>49</v>
      </c>
      <c r="J58" s="22"/>
    </row>
    <row r="59" ht="42" customHeight="1">
      <c r="A59" s="15" t="s">
        <v>69</v>
      </c>
      <c r="B59" s="16"/>
      <c r="C59" s="16"/>
      <c r="D59" s="17"/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210</v>
      </c>
    </row>
    <row r="60" ht="42" customHeight="1">
      <c r="A60" s="15" t="s">
        <v>70</v>
      </c>
      <c r="B60" s="16"/>
      <c r="C60" s="16"/>
      <c r="D60" s="17"/>
      <c r="E60" s="18" t="s">
        <v>13</v>
      </c>
      <c r="F60" s="19">
        <v>1</v>
      </c>
      <c r="G60" s="26"/>
      <c r="H60" s="21"/>
      <c r="I60" s="22">
        <v>51</v>
      </c>
      <c r="J60" s="22"/>
    </row>
    <row r="61" ht="42" customHeight="1">
      <c r="A61" s="15" t="s">
        <v>71</v>
      </c>
      <c r="B61" s="16"/>
      <c r="C61" s="16"/>
      <c r="D61" s="17"/>
      <c r="E61" s="18" t="s">
        <v>13</v>
      </c>
      <c r="F61" s="19">
        <v>1</v>
      </c>
      <c r="G61" s="26"/>
      <c r="H61" s="21"/>
      <c r="I61" s="22">
        <v>52</v>
      </c>
      <c r="J61" s="22">
        <v>220</v>
      </c>
    </row>
    <row r="62" ht="42" customHeight="1">
      <c r="A62" s="15" t="s">
        <v>72</v>
      </c>
      <c r="B62" s="16"/>
      <c r="C62" s="16"/>
      <c r="D62" s="17"/>
      <c r="E62" s="18" t="s">
        <v>13</v>
      </c>
      <c r="F62" s="19">
        <v>1</v>
      </c>
      <c r="G62" s="20">
        <f>+G10+G61</f>
        <v>0</v>
      </c>
      <c r="H62" s="21"/>
      <c r="I62" s="22">
        <v>53</v>
      </c>
      <c r="J62" s="22"/>
    </row>
    <row r="63" ht="42" customHeight="1">
      <c r="A63" s="15" t="s">
        <v>12</v>
      </c>
      <c r="B63" s="16"/>
      <c r="C63" s="16"/>
      <c r="D63" s="17"/>
      <c r="E63" s="18" t="s">
        <v>13</v>
      </c>
      <c r="F63" s="19">
        <v>1</v>
      </c>
      <c r="G63" s="20">
        <f>+G64+G69+G80</f>
        <v>0</v>
      </c>
      <c r="H63" s="21"/>
      <c r="I63" s="22">
        <v>54</v>
      </c>
      <c r="J63" s="22"/>
    </row>
    <row r="64" ht="42" customHeight="1">
      <c r="A64" s="15" t="s">
        <v>73</v>
      </c>
      <c r="B64" s="16"/>
      <c r="C64" s="16"/>
      <c r="D64" s="17"/>
      <c r="E64" s="18" t="s">
        <v>13</v>
      </c>
      <c r="F64" s="19">
        <v>1</v>
      </c>
      <c r="G64" s="20">
        <f>+G65</f>
        <v>0</v>
      </c>
      <c r="H64" s="21"/>
      <c r="I64" s="22">
        <v>55</v>
      </c>
      <c r="J64" s="22"/>
    </row>
    <row r="65" ht="42" customHeight="1">
      <c r="A65" s="15" t="s">
        <v>74</v>
      </c>
      <c r="B65" s="16"/>
      <c r="C65" s="16"/>
      <c r="D65" s="17"/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1</v>
      </c>
    </row>
    <row r="66" ht="42" customHeight="1">
      <c r="A66" s="23"/>
      <c r="B66" s="16" t="s">
        <v>75</v>
      </c>
      <c r="C66" s="16"/>
      <c r="D66" s="17"/>
      <c r="E66" s="18" t="s">
        <v>13</v>
      </c>
      <c r="F66" s="19">
        <v>1</v>
      </c>
      <c r="G66" s="20">
        <f>+G67</f>
        <v>0</v>
      </c>
      <c r="H66" s="21"/>
      <c r="I66" s="22">
        <v>57</v>
      </c>
      <c r="J66" s="22">
        <v>2</v>
      </c>
    </row>
    <row r="67" ht="42" customHeight="1">
      <c r="A67" s="23"/>
      <c r="B67" s="24"/>
      <c r="C67" s="16" t="s">
        <v>75</v>
      </c>
      <c r="D67" s="17"/>
      <c r="E67" s="18" t="s">
        <v>13</v>
      </c>
      <c r="F67" s="19">
        <v>1</v>
      </c>
      <c r="G67" s="20">
        <f>+G68</f>
        <v>0</v>
      </c>
      <c r="H67" s="21"/>
      <c r="I67" s="22">
        <v>58</v>
      </c>
      <c r="J67" s="22">
        <v>3</v>
      </c>
    </row>
    <row r="68" ht="42" customHeight="1">
      <c r="A68" s="23"/>
      <c r="B68" s="24"/>
      <c r="C68" s="24"/>
      <c r="D68" s="25" t="s">
        <v>76</v>
      </c>
      <c r="E68" s="18" t="s">
        <v>13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15" t="s">
        <v>77</v>
      </c>
      <c r="B69" s="16"/>
      <c r="C69" s="16"/>
      <c r="D69" s="17"/>
      <c r="E69" s="18" t="s">
        <v>13</v>
      </c>
      <c r="F69" s="19">
        <v>1</v>
      </c>
      <c r="G69" s="20">
        <f>+G70+G75</f>
        <v>0</v>
      </c>
      <c r="H69" s="21"/>
      <c r="I69" s="22">
        <v>60</v>
      </c>
      <c r="J69" s="22"/>
    </row>
    <row r="70" ht="42" customHeight="1">
      <c r="A70" s="15" t="s">
        <v>14</v>
      </c>
      <c r="B70" s="16"/>
      <c r="C70" s="16"/>
      <c r="D70" s="17"/>
      <c r="E70" s="18" t="s">
        <v>13</v>
      </c>
      <c r="F70" s="19">
        <v>1</v>
      </c>
      <c r="G70" s="20">
        <f>+G71</f>
        <v>0</v>
      </c>
      <c r="H70" s="21"/>
      <c r="I70" s="22">
        <v>61</v>
      </c>
      <c r="J70" s="22"/>
    </row>
    <row r="71" ht="42" customHeight="1">
      <c r="A71" s="23"/>
      <c r="B71" s="16" t="s">
        <v>78</v>
      </c>
      <c r="C71" s="16"/>
      <c r="D71" s="17"/>
      <c r="E71" s="18" t="s">
        <v>13</v>
      </c>
      <c r="F71" s="19">
        <v>1</v>
      </c>
      <c r="G71" s="20">
        <f>+G72</f>
        <v>0</v>
      </c>
      <c r="H71" s="21"/>
      <c r="I71" s="22">
        <v>62</v>
      </c>
      <c r="J71" s="22">
        <v>2</v>
      </c>
    </row>
    <row r="72" ht="42" customHeight="1">
      <c r="A72" s="23"/>
      <c r="B72" s="24"/>
      <c r="C72" s="16" t="s">
        <v>78</v>
      </c>
      <c r="D72" s="17"/>
      <c r="E72" s="18" t="s">
        <v>13</v>
      </c>
      <c r="F72" s="19">
        <v>1</v>
      </c>
      <c r="G72" s="20">
        <f>+G73+G74</f>
        <v>0</v>
      </c>
      <c r="H72" s="21"/>
      <c r="I72" s="22">
        <v>63</v>
      </c>
      <c r="J72" s="22">
        <v>3</v>
      </c>
    </row>
    <row r="73" ht="42" customHeight="1">
      <c r="A73" s="23"/>
      <c r="B73" s="24"/>
      <c r="C73" s="24"/>
      <c r="D73" s="25" t="s">
        <v>79</v>
      </c>
      <c r="E73" s="18" t="s">
        <v>13</v>
      </c>
      <c r="F73" s="19">
        <v>1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80</v>
      </c>
      <c r="E74" s="18" t="s">
        <v>13</v>
      </c>
      <c r="F74" s="19">
        <v>1</v>
      </c>
      <c r="G74" s="26"/>
      <c r="H74" s="21"/>
      <c r="I74" s="22">
        <v>65</v>
      </c>
      <c r="J74" s="22">
        <v>4</v>
      </c>
    </row>
    <row r="75" ht="42" customHeight="1">
      <c r="A75" s="15" t="s">
        <v>66</v>
      </c>
      <c r="B75" s="16"/>
      <c r="C75" s="16"/>
      <c r="D75" s="17"/>
      <c r="E75" s="18" t="s">
        <v>13</v>
      </c>
      <c r="F75" s="19">
        <v>1</v>
      </c>
      <c r="G75" s="20">
        <f>+G76+G78+G79</f>
        <v>0</v>
      </c>
      <c r="H75" s="21"/>
      <c r="I75" s="22">
        <v>66</v>
      </c>
      <c r="J75" s="22"/>
    </row>
    <row r="76" ht="42" customHeight="1">
      <c r="A76" s="15" t="s">
        <v>67</v>
      </c>
      <c r="B76" s="16"/>
      <c r="C76" s="16"/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200</v>
      </c>
    </row>
    <row r="77" ht="42" customHeight="1">
      <c r="A77" s="15" t="s">
        <v>68</v>
      </c>
      <c r="B77" s="16"/>
      <c r="C77" s="16"/>
      <c r="D77" s="17"/>
      <c r="E77" s="18" t="s">
        <v>13</v>
      </c>
      <c r="F77" s="19">
        <v>1</v>
      </c>
      <c r="G77" s="26"/>
      <c r="H77" s="21"/>
      <c r="I77" s="22">
        <v>68</v>
      </c>
      <c r="J77" s="22"/>
    </row>
    <row r="78" ht="42" customHeight="1">
      <c r="A78" s="15" t="s">
        <v>69</v>
      </c>
      <c r="B78" s="16"/>
      <c r="C78" s="16"/>
      <c r="D78" s="17"/>
      <c r="E78" s="18" t="s">
        <v>13</v>
      </c>
      <c r="F78" s="19">
        <v>1</v>
      </c>
      <c r="G78" s="26"/>
      <c r="H78" s="21"/>
      <c r="I78" s="22">
        <v>69</v>
      </c>
      <c r="J78" s="22">
        <v>210</v>
      </c>
    </row>
    <row r="79" ht="42" customHeight="1">
      <c r="A79" s="15" t="s">
        <v>81</v>
      </c>
      <c r="B79" s="16"/>
      <c r="C79" s="16"/>
      <c r="D79" s="17"/>
      <c r="E79" s="18" t="s">
        <v>13</v>
      </c>
      <c r="F79" s="19">
        <v>1</v>
      </c>
      <c r="G79" s="26"/>
      <c r="H79" s="21"/>
      <c r="I79" s="22">
        <v>70</v>
      </c>
      <c r="J79" s="22"/>
    </row>
    <row r="80" ht="42" customHeight="1">
      <c r="A80" s="15" t="s">
        <v>82</v>
      </c>
      <c r="B80" s="16"/>
      <c r="C80" s="16"/>
      <c r="D80" s="17"/>
      <c r="E80" s="18" t="s">
        <v>13</v>
      </c>
      <c r="F80" s="19">
        <v>1</v>
      </c>
      <c r="G80" s="26"/>
      <c r="H80" s="21"/>
      <c r="I80" s="22">
        <v>71</v>
      </c>
      <c r="J80" s="22"/>
    </row>
    <row r="81" ht="42" customHeight="1">
      <c r="A81" s="15" t="s">
        <v>71</v>
      </c>
      <c r="B81" s="16"/>
      <c r="C81" s="16"/>
      <c r="D81" s="17"/>
      <c r="E81" s="18" t="s">
        <v>13</v>
      </c>
      <c r="F81" s="19">
        <v>1</v>
      </c>
      <c r="G81" s="26"/>
      <c r="H81" s="21"/>
      <c r="I81" s="22">
        <v>72</v>
      </c>
      <c r="J81" s="22">
        <v>220</v>
      </c>
    </row>
    <row r="82" ht="42" customHeight="1">
      <c r="A82" s="15" t="s">
        <v>72</v>
      </c>
      <c r="B82" s="16"/>
      <c r="C82" s="16"/>
      <c r="D82" s="17"/>
      <c r="E82" s="18" t="s">
        <v>13</v>
      </c>
      <c r="F82" s="19">
        <v>1</v>
      </c>
      <c r="G82" s="20">
        <f>+G63+G81</f>
        <v>0</v>
      </c>
      <c r="H82" s="21"/>
      <c r="I82" s="22">
        <v>73</v>
      </c>
      <c r="J82" s="22"/>
    </row>
    <row r="83" ht="42" customHeight="1">
      <c r="A83" s="27" t="s">
        <v>83</v>
      </c>
      <c r="B83" s="28"/>
      <c r="C83" s="28"/>
      <c r="D83" s="29"/>
      <c r="E83" s="30" t="s">
        <v>13</v>
      </c>
      <c r="F83" s="31">
        <v>1</v>
      </c>
      <c r="G83" s="32">
        <f>+G11+G70</f>
        <v>0</v>
      </c>
      <c r="I83" s="33">
        <v>74</v>
      </c>
      <c r="J83" s="33">
        <v>20</v>
      </c>
    </row>
    <row r="84" ht="42" customHeight="1">
      <c r="A84" s="27" t="s">
        <v>84</v>
      </c>
      <c r="B84" s="28"/>
      <c r="C84" s="28"/>
      <c r="D84" s="29"/>
      <c r="E84" s="30" t="s">
        <v>13</v>
      </c>
      <c r="F84" s="31">
        <v>1</v>
      </c>
      <c r="G84" s="32">
        <f>+G62+G82</f>
        <v>0</v>
      </c>
      <c r="I84" s="33">
        <v>75</v>
      </c>
      <c r="J84" s="33">
        <v>30</v>
      </c>
    </row>
    <row r="85" ht="42" customHeight="1">
      <c r="A85" s="34" t="s">
        <v>85</v>
      </c>
      <c r="B85" s="35"/>
      <c r="C85" s="35"/>
      <c r="D85" s="36"/>
      <c r="E85" s="37" t="s">
        <v>86</v>
      </c>
      <c r="F85" s="38" t="s">
        <v>86</v>
      </c>
      <c r="G85" s="39">
        <f>G84</f>
        <v>0</v>
      </c>
      <c r="I85" s="33">
        <v>76</v>
      </c>
      <c r="J85" s="33">
        <v>90</v>
      </c>
    </row>
    <row r="86" ht="42" customHeight="1"/>
    <row r="87" ht="42" customHeight="1"/>
    <row r="88" ht="13.2"/>
    <row r="89" ht="13.2"/>
    <row r="90" ht="13.2"/>
    <row r="91" ht="13.2"/>
    <row r="96" ht="13.2"/>
    <row r="97" ht="13.2"/>
    <row r="98" ht="13.2"/>
  </sheetData>
  <sheetProtection sheet="1" objects="1" scenarios="1" spinCount="100000" saltValue="49Z8YM+uLwyzeWpfHKi1LpwbFsnP3r7Fa8eQutDTdZml8vLSejJMUm/Uz66MyrYf9I/5NWwzhd3H7Iz5+T6I5w==" hashValue="JfACa936faCKG6ruRlkVY40JydCYD3j79GWC8B2+U1lO5Jc41QAefIX538TOFKRs1EIOIGbiJkLi6eNwQumwuQ==" algorithmName="SHA-512" password="FD80"/>
  <mergeCells count="47">
    <mergeCell ref="A85:D85"/>
    <mergeCell ref="B8:G8"/>
    <mergeCell ref="A9:D9"/>
    <mergeCell ref="F3:G3"/>
    <mergeCell ref="F4:G4"/>
    <mergeCell ref="F5:G5"/>
    <mergeCell ref="A7:G7"/>
    <mergeCell ref="A83:D83"/>
    <mergeCell ref="A84:D84"/>
    <mergeCell ref="A10:D10"/>
    <mergeCell ref="A11:D11"/>
    <mergeCell ref="A12:D12"/>
    <mergeCell ref="B13:D13"/>
    <mergeCell ref="C14:D14"/>
    <mergeCell ref="C20:D20"/>
    <mergeCell ref="C24:D24"/>
    <mergeCell ref="C29:D29"/>
    <mergeCell ref="B33:D33"/>
    <mergeCell ref="C34:D34"/>
    <mergeCell ref="C45:D45"/>
    <mergeCell ref="A52:D52"/>
    <mergeCell ref="B53:D53"/>
    <mergeCell ref="C54:D54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B66:D66"/>
    <mergeCell ref="C67:D67"/>
    <mergeCell ref="A69:D69"/>
    <mergeCell ref="A70:D70"/>
    <mergeCell ref="B71:D71"/>
    <mergeCell ref="C72:D72"/>
    <mergeCell ref="A75:D75"/>
    <mergeCell ref="A76:D76"/>
    <mergeCell ref="A77:D77"/>
    <mergeCell ref="A78:D78"/>
    <mergeCell ref="A79:D79"/>
    <mergeCell ref="A80:D80"/>
    <mergeCell ref="A81:D81"/>
    <mergeCell ref="A82:D8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nonomiya ryou</cp:lastModifiedBy>
  <cp:lastPrinted>2020-10-12T05:07:54Z</cp:lastPrinted>
  <dcterms:created xsi:type="dcterms:W3CDTF">2014-01-09T08:55:00Z</dcterms:created>
  <dcterms:modified xsi:type="dcterms:W3CDTF">2024-10-02T02:59:47Z</dcterms:modified>
</cp:coreProperties>
</file>